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nn\08_三好庁舎\共有\60_ため池等整備事業\04_ため池等整備事業（地神池地区）\06_R8年度\03_工事\02_Ｒ８三耕　ため池　地神池　堤体２工事\00_当初\00_PPI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工事費内訳書!$A$1:$G$135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工事費内訳書!$G$135</definedName>
    <definedName name="内訳書工事価格総計" localSheetId="0">工事費内訳書!$G$134</definedName>
    <definedName name="内訳書工事価格総計通番" localSheetId="0">工事費内訳書!$I$134</definedName>
    <definedName name="内訳書工事価格総計名称" localSheetId="0">工事費内訳書!$A$134</definedName>
    <definedName name="内訳書工事価格通番" localSheetId="0">工事費内訳書!$I$135</definedName>
    <definedName name="内訳書直接工事費総計" localSheetId="0">工事費内訳書!$G$133</definedName>
    <definedName name="内訳書直接工事費総計通番" localSheetId="0">工事費内訳書!$I$133</definedName>
  </definedNames>
  <calcPr/>
</workbook>
</file>

<file path=xl/calcChain.xml><?xml version="1.0" encoding="utf-8"?>
<calcChain xmlns="http://schemas.openxmlformats.org/spreadsheetml/2006/main">
  <c i="59" l="1" r="G135"/>
  <c r="G98"/>
  <c r="G93"/>
  <c r="G91"/>
  <c r="G90"/>
  <c r="G89"/>
  <c r="G87"/>
  <c r="G86"/>
  <c r="G84"/>
  <c r="G82"/>
  <c r="G81"/>
  <c r="G80"/>
  <c r="G69"/>
  <c r="G68"/>
  <c r="G42"/>
  <c r="G41"/>
  <c r="G36"/>
  <c r="G35"/>
  <c r="G25"/>
  <c r="G17"/>
  <c r="G16"/>
  <c r="G15"/>
  <c r="G12"/>
  <c r="G10"/>
  <c r="G134"/>
  <c r="G133"/>
  <c r="G99"/>
  <c r="G101"/>
  <c r="G102"/>
  <c r="G105"/>
  <c r="G106"/>
  <c r="G108"/>
  <c r="G109"/>
  <c r="G111"/>
  <c r="G112"/>
  <c r="G115"/>
  <c r="G116"/>
  <c r="G119"/>
  <c r="G120"/>
  <c r="G123"/>
  <c r="G124"/>
  <c r="G132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<sst xmlns="http://schemas.openxmlformats.org/spreadsheetml/2006/main">
  <si>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</si>
  <si>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</si>
  <si>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</si>
  <si>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</si>
  <si>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</si>
  <si>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Ｒ８三耕　ため池　地神池　堤体２工事（企育）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</si>
  <si>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</si>
  <si>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</si>
  <si>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</si>
  <si>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</si>
  <si>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</si>
  <si>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</si>
  <si>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</si>
  <si>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</si>
  <si>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</si>
  <si>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</si>
  <si>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</si>
  <si>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</si>
  <si>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</si>
  <si>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</si>
  <si>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</si>
  <si>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</si>
  <si>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</si>
  <si>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土工（堤体）
_x000d_</t>
  </si>
  <si>
    <t>床掘（流用土）
_x000d_</t>
  </si>
  <si>
    <t>m3</t>
  </si>
  <si>
    <t>盛土
_x000d_改良土　2.5≦B＜4.0</t>
  </si>
  <si>
    <t>盛土
_x000d_改良土　1.0≦B＜2.5</t>
  </si>
  <si>
    <t>購入土
_x000d_</t>
  </si>
  <si>
    <t>安定処理工
_x000d_qu=240kN/m2</t>
  </si>
  <si>
    <t>安定処理工
_x000d_qu=120kN/m2</t>
  </si>
  <si>
    <t>植生マット
_x000d_</t>
  </si>
  <si>
    <t>㎡</t>
  </si>
  <si>
    <t>土工（取水施設）
_x000d_</t>
  </si>
  <si>
    <t>掘削
_x000d_流用土</t>
  </si>
  <si>
    <t>盛土
_x000d_流用土　構造物周辺</t>
  </si>
  <si>
    <t>盛土
_x000d_流用土　1.0≦B＜2.5</t>
  </si>
  <si>
    <t>盛土
_x000d_流用土　2.5≦B&lt;4.0</t>
  </si>
  <si>
    <t>盛土
_x000d_流用土　4.0≦B</t>
  </si>
  <si>
    <t>土砂運搬
_x000d_仮置き場→現場</t>
  </si>
  <si>
    <t>荒仕上げ
_x000d_</t>
  </si>
  <si>
    <t>基面整正
_x000d_</t>
  </si>
  <si>
    <t>安定処理工
_x000d_</t>
  </si>
  <si>
    <t>堤体工
_x000d_</t>
  </si>
  <si>
    <t>遮水シート工
_x000d_</t>
  </si>
  <si>
    <t>遮水シート
_x000d_遮水シート張工　ベントナイト系</t>
  </si>
  <si>
    <t>遮水シート
_x000d_構造物固定工　ベントナイト系</t>
  </si>
  <si>
    <t>ｍ</t>
  </si>
  <si>
    <t>法面整形
_x000d_切土法面仕上</t>
  </si>
  <si>
    <t>基面整正
_x000d_水平面仕上</t>
  </si>
  <si>
    <t>取水施設工
_x000d_</t>
  </si>
  <si>
    <t>取水施設
_x000d_</t>
  </si>
  <si>
    <t>鉄筋コンクリート
_x000d_σ=24N/mm2以上</t>
  </si>
  <si>
    <t>型枠
_x000d_鉄筋構造物</t>
  </si>
  <si>
    <t>均しコンクリート
_x000d_σ=18N/mm2以上</t>
  </si>
  <si>
    <t>型枠
_x000d_均しコンクリート</t>
  </si>
  <si>
    <t>階段コンクリート
_x000d_σ=18N/mm2以上</t>
  </si>
  <si>
    <t>型枠
_x000d_階段コンクリート</t>
  </si>
  <si>
    <t>敷モルタル（1：3）
_x000d_</t>
  </si>
  <si>
    <t>敷モルタル型枠
_x000d_</t>
  </si>
  <si>
    <t>間詰モルタル（1：3）
_x000d_</t>
  </si>
  <si>
    <t>間詰モルタル型枠
_x000d_</t>
  </si>
  <si>
    <t>坂路コンクリート
_x000d_σ=18N/mm2以上</t>
  </si>
  <si>
    <t>型枠
_x000d_坂路コンクリート</t>
  </si>
  <si>
    <t>円筒型枠
_x000d_</t>
  </si>
  <si>
    <t>鉄筋
_x000d_SD345 D13</t>
  </si>
  <si>
    <t>ton</t>
  </si>
  <si>
    <t>鉄筋
_x000d_SD345 D16</t>
  </si>
  <si>
    <t>目地板
_x000d_t=20mm</t>
  </si>
  <si>
    <t>目地板
_x000d_t=10mm</t>
  </si>
  <si>
    <t>止水板
_x000d_</t>
  </si>
  <si>
    <t>ダウエルバー
_x000d_D16</t>
  </si>
  <si>
    <t>本</t>
  </si>
  <si>
    <t>塩ビキャップ
_x000d_VPφ20　L＝500</t>
  </si>
  <si>
    <t>足場
_x000d_単管傾斜</t>
  </si>
  <si>
    <t>掛㎡</t>
  </si>
  <si>
    <t>足場
_x000d_手摺先行型枠組</t>
  </si>
  <si>
    <t>支保工
_x000d_</t>
  </si>
  <si>
    <t>空m3</t>
  </si>
  <si>
    <t>底樋管
_x000d_HPφ800</t>
  </si>
  <si>
    <t>鉄筋コンクリートフリューム
_x000d_</t>
  </si>
  <si>
    <t>復旧工
_x000d_</t>
  </si>
  <si>
    <t>コンクリート構造物取壊し
_x000d_</t>
  </si>
  <si>
    <t>コンクリート殻運搬・処分
_x000d_無筋</t>
  </si>
  <si>
    <t>コンクリートブロック積
_x000d_間知ブロック（胴込コンクリート等含む）</t>
  </si>
  <si>
    <t>基礎コンクリート
_x000d_σ=18N/mm2以上　（型枠含む）</t>
  </si>
  <si>
    <t>均しコンクリート型枠
_x000d_</t>
  </si>
  <si>
    <t>天端コンクリート
_x000d_σ=18N/mm2以上　（型枠含む）</t>
  </si>
  <si>
    <t>小口止コンクリート
_x000d_σ=18N/mm2以上　（型枠含む）</t>
  </si>
  <si>
    <t>水抜きパイプ
_x000d_</t>
  </si>
  <si>
    <t>直接工事費（仮設工）
_x000d_</t>
  </si>
  <si>
    <t>仮設工
_x000d_</t>
  </si>
  <si>
    <t>水替工
_x000d_</t>
  </si>
  <si>
    <t>排水ポンプ
_x000d_</t>
  </si>
  <si>
    <t>箇所</t>
  </si>
  <si>
    <t>進入路設置
_x000d_資材置場</t>
  </si>
  <si>
    <t>敷鉄板
_x000d_</t>
  </si>
  <si>
    <t>間接工事費
_x000d_</t>
  </si>
  <si>
    <t>共通仮設費
_x000d_</t>
  </si>
  <si>
    <t>共通仮設費（率計上分）
_x000d_</t>
  </si>
  <si>
    <t>技術管理費
_x000d_</t>
  </si>
  <si>
    <t>試験費
_x000d_</t>
  </si>
  <si>
    <t>ポータブルコーン貫入試験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</si>
  <si>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</si>
  <si>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</si>
  <si>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</si>
  <si>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</si>
  <si>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</si>
  <si>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</si>
  <si>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</si>
  <si>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</si>
  <si>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製作工事原価
_x000d_</t>
  </si>
  <si>
    <t>直接製作費
_x000d_</t>
  </si>
  <si>
    <t>小形水門扉製作工
_x000d_</t>
  </si>
  <si>
    <t>扉体工
_x000d_</t>
  </si>
  <si>
    <t>扉体工（機器単体費）
_x000d_</t>
  </si>
  <si>
    <t>鋼製付属設備製作工
_x000d_</t>
  </si>
  <si>
    <t>鋼製付属設備工（機器単体費）
_x000d_</t>
  </si>
  <si>
    <t>据付工事原価
_x000d_</t>
  </si>
  <si>
    <t>zairyo2</t>
  </si>
  <si>
    <t>roumu2</t>
  </si>
  <si>
    <t>小形水門扉据付工
_x000d_</t>
  </si>
  <si>
    <t>水門扉据付工及び直接経費（小形水門）
_x000d_土砂吐ゲート</t>
  </si>
  <si>
    <t>水門扉据付工及び直接経費（小形水門）
_x000d_取水ゲート</t>
  </si>
  <si>
    <t>鋼製付属設備据付工
_x000d_</t>
  </si>
  <si>
    <t>鋼製付属設備据付工
_x000d_斜樋管・通気管</t>
  </si>
  <si>
    <t>鋼製付属設備据付工
_x000d_手摺</t>
  </si>
  <si>
    <t>据付間接費
_x000d_</t>
  </si>
  <si>
    <t>設計技術費
_x000d_</t>
  </si>
  <si>
    <t>直接工事費総計</t>
  </si>
  <si>
    <t>工事価格総計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</si>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</sst>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23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hair">
        <color indexed="64"/>
      </bottom>
    </border>
    <border>
      <top style="hair">
        <color indexed="64"/>
      </top>
      <bottom style="hair">
        <color indexed="64"/>
      </bottom>
    </border>
    <border>
      <right style="hair">
        <color indexed="8"/>
      </right>
      <top style="hair">
        <color indexed="64"/>
      </top>
      <bottom style="hair">
        <color indexed="64"/>
      </bottom>
    </border>
    <border>
      <left style="hair">
        <color indexed="8"/>
      </left>
      <right style="hair">
        <color indexed="8"/>
      </right>
      <bottom style="hair">
        <color indexed="8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  <xf numFmtId="49" fontId="1" fillId="0" borderId="18" xfId="1" applyNumberFormat="1" applyFont="1" applyBorder="1" applyAlignment="1">
      <alignment vertical="top"/>
    </xf>
    <xf numFmtId="49" fontId="1" fillId="0" borderId="19" xfId="1" applyNumberFormat="1" applyFont="1" applyBorder="1" applyAlignment="1">
      <alignment vertical="top"/>
    </xf>
    <xf numFmtId="49" fontId="1" fillId="0" borderId="20" xfId="1" applyNumberFormat="1" applyFont="1" applyBorder="1" applyAlignment="1">
      <alignment vertical="top"/>
    </xf>
    <xf numFmtId="49" fontId="1" fillId="0" borderId="21" xfId="3" applyNumberFormat="1" applyFont="1" applyBorder="1" applyAlignment="1">
      <alignment horizontal="center"/>
    </xf>
    <xf numFmtId="171" fontId="1" fillId="0" borderId="21" xfId="3" applyNumberFormat="1" applyFont="1" applyBorder="1" applyAlignment="1">
      <alignment horizontal="center"/>
    </xf>
    <xf numFmtId="170" fontId="1" fillId="0" borderId="22" xfId="1" applyNumberFormat="1" applyFont="1" applyBorder="1" applyAlignment="1">
      <alignment horizontal="right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+G12+G86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+G15+G80</f>
        <v>0</v>
      </c>
      <c r="H12" s="20"/>
      <c r="I12" s="21">
        <v>3</v>
      </c>
      <c r="J12" s="21"/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+G16+G35+G41+G68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+G17+G25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+G18+G19+G20+G21+G22+G23+G24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100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25</v>
      </c>
      <c r="F19" s="18">
        <v>60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340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28</v>
      </c>
      <c r="E21" s="17" t="s">
        <v>25</v>
      </c>
      <c r="F21" s="18">
        <v>345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29</v>
      </c>
      <c r="E22" s="17" t="s">
        <v>25</v>
      </c>
      <c r="F22" s="18">
        <v>71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30</v>
      </c>
      <c r="E23" s="17" t="s">
        <v>25</v>
      </c>
      <c r="F23" s="18">
        <v>333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31</v>
      </c>
      <c r="E24" s="17" t="s">
        <v>32</v>
      </c>
      <c r="F24" s="18">
        <v>160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15" t="s">
        <v>33</v>
      </c>
      <c r="D25" s="16"/>
      <c r="E25" s="17" t="s">
        <v>13</v>
      </c>
      <c r="F25" s="18">
        <v>1</v>
      </c>
      <c r="G25" s="19">
        <f>+G26+G27+G28+G29+G30+G31+G32+G33+G34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34</v>
      </c>
      <c r="E26" s="17" t="s">
        <v>25</v>
      </c>
      <c r="F26" s="18">
        <v>10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35</v>
      </c>
      <c r="E27" s="17" t="s">
        <v>25</v>
      </c>
      <c r="F27" s="18">
        <v>60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36</v>
      </c>
      <c r="E28" s="17" t="s">
        <v>25</v>
      </c>
      <c r="F28" s="18">
        <v>30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37</v>
      </c>
      <c r="E29" s="17" t="s">
        <v>25</v>
      </c>
      <c r="F29" s="18">
        <v>20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38</v>
      </c>
      <c r="E30" s="17" t="s">
        <v>25</v>
      </c>
      <c r="F30" s="18">
        <v>360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39</v>
      </c>
      <c r="E31" s="17" t="s">
        <v>25</v>
      </c>
      <c r="F31" s="18">
        <v>510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24"/>
      <c r="D32" s="25" t="s">
        <v>40</v>
      </c>
      <c r="E32" s="17" t="s">
        <v>32</v>
      </c>
      <c r="F32" s="18">
        <v>147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41</v>
      </c>
      <c r="E33" s="17" t="s">
        <v>32</v>
      </c>
      <c r="F33" s="18">
        <v>130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42</v>
      </c>
      <c r="E34" s="17" t="s">
        <v>32</v>
      </c>
      <c r="F34" s="18">
        <v>48</v>
      </c>
      <c r="G34" s="23"/>
      <c r="H34" s="20"/>
      <c r="I34" s="21">
        <v>25</v>
      </c>
      <c r="J34" s="21">
        <v>4</v>
      </c>
    </row>
    <row r="35" ht="42" customHeight="1">
      <c r="A35" s="22"/>
      <c r="B35" s="15" t="s">
        <v>43</v>
      </c>
      <c r="C35" s="15"/>
      <c r="D35" s="16"/>
      <c r="E35" s="17" t="s">
        <v>13</v>
      </c>
      <c r="F35" s="18">
        <v>1</v>
      </c>
      <c r="G35" s="19">
        <f>+G36</f>
        <v>0</v>
      </c>
      <c r="H35" s="20"/>
      <c r="I35" s="21">
        <v>26</v>
      </c>
      <c r="J35" s="21">
        <v>2</v>
      </c>
    </row>
    <row r="36" ht="42" customHeight="1">
      <c r="A36" s="22"/>
      <c r="B36" s="24"/>
      <c r="C36" s="15" t="s">
        <v>44</v>
      </c>
      <c r="D36" s="16"/>
      <c r="E36" s="17" t="s">
        <v>13</v>
      </c>
      <c r="F36" s="18">
        <v>1</v>
      </c>
      <c r="G36" s="19">
        <f>+G37+G38+G39+G40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45</v>
      </c>
      <c r="E37" s="17" t="s">
        <v>32</v>
      </c>
      <c r="F37" s="18">
        <v>484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46</v>
      </c>
      <c r="E38" s="17" t="s">
        <v>47</v>
      </c>
      <c r="F38" s="18">
        <v>7.2000000000000002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48</v>
      </c>
      <c r="E39" s="17" t="s">
        <v>32</v>
      </c>
      <c r="F39" s="18">
        <v>190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49</v>
      </c>
      <c r="E40" s="17" t="s">
        <v>32</v>
      </c>
      <c r="F40" s="18">
        <v>100</v>
      </c>
      <c r="G40" s="23"/>
      <c r="H40" s="20"/>
      <c r="I40" s="21">
        <v>31</v>
      </c>
      <c r="J40" s="21">
        <v>4</v>
      </c>
    </row>
    <row r="41" ht="42" customHeight="1">
      <c r="A41" s="22"/>
      <c r="B41" s="15" t="s">
        <v>50</v>
      </c>
      <c r="C41" s="15"/>
      <c r="D41" s="16"/>
      <c r="E41" s="17" t="s">
        <v>13</v>
      </c>
      <c r="F41" s="18">
        <v>1</v>
      </c>
      <c r="G41" s="19">
        <f>+G42</f>
        <v>0</v>
      </c>
      <c r="H41" s="20"/>
      <c r="I41" s="21">
        <v>32</v>
      </c>
      <c r="J41" s="21">
        <v>2</v>
      </c>
    </row>
    <row r="42" ht="42" customHeight="1">
      <c r="A42" s="22"/>
      <c r="B42" s="24"/>
      <c r="C42" s="15" t="s">
        <v>51</v>
      </c>
      <c r="D42" s="16"/>
      <c r="E42" s="17" t="s">
        <v>13</v>
      </c>
      <c r="F42" s="18">
        <v>1</v>
      </c>
      <c r="G42" s="19">
        <f>+G43+G44+G45+G46+G47+G48+G49+G50+G51+G52+G53+G54+G55+G56+G57+G58+G59+G60+G61+G62+G63+G64+G65+G66+G67</f>
        <v>0</v>
      </c>
      <c r="H42" s="20"/>
      <c r="I42" s="21">
        <v>33</v>
      </c>
      <c r="J42" s="21">
        <v>3</v>
      </c>
    </row>
    <row r="43" ht="42" customHeight="1">
      <c r="A43" s="22"/>
      <c r="B43" s="24"/>
      <c r="C43" s="24"/>
      <c r="D43" s="25" t="s">
        <v>52</v>
      </c>
      <c r="E43" s="17" t="s">
        <v>25</v>
      </c>
      <c r="F43" s="18">
        <v>43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24"/>
      <c r="D44" s="25" t="s">
        <v>53</v>
      </c>
      <c r="E44" s="17" t="s">
        <v>32</v>
      </c>
      <c r="F44" s="18">
        <v>144</v>
      </c>
      <c r="G44" s="23"/>
      <c r="H44" s="20"/>
      <c r="I44" s="21">
        <v>35</v>
      </c>
      <c r="J44" s="21">
        <v>4</v>
      </c>
    </row>
    <row r="45" ht="42" customHeight="1">
      <c r="A45" s="22"/>
      <c r="B45" s="24"/>
      <c r="C45" s="24"/>
      <c r="D45" s="25" t="s">
        <v>54</v>
      </c>
      <c r="E45" s="17" t="s">
        <v>25</v>
      </c>
      <c r="F45" s="18">
        <v>3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55</v>
      </c>
      <c r="E46" s="17" t="s">
        <v>32</v>
      </c>
      <c r="F46" s="18">
        <v>3</v>
      </c>
      <c r="G46" s="23"/>
      <c r="H46" s="20"/>
      <c r="I46" s="21">
        <v>37</v>
      </c>
      <c r="J46" s="21">
        <v>4</v>
      </c>
    </row>
    <row r="47" ht="42" customHeight="1">
      <c r="A47" s="22"/>
      <c r="B47" s="24"/>
      <c r="C47" s="24"/>
      <c r="D47" s="25" t="s">
        <v>56</v>
      </c>
      <c r="E47" s="17" t="s">
        <v>25</v>
      </c>
      <c r="F47" s="18">
        <v>0.29999999999999999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57</v>
      </c>
      <c r="E48" s="17" t="s">
        <v>32</v>
      </c>
      <c r="F48" s="18">
        <v>1</v>
      </c>
      <c r="G48" s="23"/>
      <c r="H48" s="20"/>
      <c r="I48" s="21">
        <v>39</v>
      </c>
      <c r="J48" s="21">
        <v>4</v>
      </c>
    </row>
    <row r="49" ht="42" customHeight="1">
      <c r="A49" s="22"/>
      <c r="B49" s="24"/>
      <c r="C49" s="24"/>
      <c r="D49" s="25" t="s">
        <v>58</v>
      </c>
      <c r="E49" s="17" t="s">
        <v>25</v>
      </c>
      <c r="F49" s="18">
        <v>0.070000000000000007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24"/>
      <c r="D50" s="25" t="s">
        <v>59</v>
      </c>
      <c r="E50" s="17" t="s">
        <v>32</v>
      </c>
      <c r="F50" s="18">
        <v>0.20000000000000001</v>
      </c>
      <c r="G50" s="23"/>
      <c r="H50" s="20"/>
      <c r="I50" s="21">
        <v>41</v>
      </c>
      <c r="J50" s="21">
        <v>4</v>
      </c>
    </row>
    <row r="51" ht="42" customHeight="1">
      <c r="A51" s="22"/>
      <c r="B51" s="24"/>
      <c r="C51" s="24"/>
      <c r="D51" s="25" t="s">
        <v>60</v>
      </c>
      <c r="E51" s="17" t="s">
        <v>25</v>
      </c>
      <c r="F51" s="18">
        <v>0.10000000000000001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61</v>
      </c>
      <c r="E52" s="17" t="s">
        <v>32</v>
      </c>
      <c r="F52" s="18">
        <v>0.69999999999999996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62</v>
      </c>
      <c r="E53" s="17" t="s">
        <v>25</v>
      </c>
      <c r="F53" s="18">
        <v>3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63</v>
      </c>
      <c r="E54" s="17" t="s">
        <v>32</v>
      </c>
      <c r="F54" s="18">
        <v>6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64</v>
      </c>
      <c r="E55" s="17" t="s">
        <v>47</v>
      </c>
      <c r="F55" s="18">
        <v>0.29999999999999999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24"/>
      <c r="D56" s="25" t="s">
        <v>65</v>
      </c>
      <c r="E56" s="17" t="s">
        <v>66</v>
      </c>
      <c r="F56" s="18">
        <v>0.059999999999999998</v>
      </c>
      <c r="G56" s="23"/>
      <c r="H56" s="20"/>
      <c r="I56" s="21">
        <v>47</v>
      </c>
      <c r="J56" s="21">
        <v>4</v>
      </c>
    </row>
    <row r="57" ht="42" customHeight="1">
      <c r="A57" s="22"/>
      <c r="B57" s="24"/>
      <c r="C57" s="24"/>
      <c r="D57" s="25" t="s">
        <v>67</v>
      </c>
      <c r="E57" s="17" t="s">
        <v>66</v>
      </c>
      <c r="F57" s="18">
        <v>2.3100000000000001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24"/>
      <c r="D58" s="25" t="s">
        <v>68</v>
      </c>
      <c r="E58" s="17" t="s">
        <v>32</v>
      </c>
      <c r="F58" s="18">
        <v>4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24"/>
      <c r="D59" s="25" t="s">
        <v>69</v>
      </c>
      <c r="E59" s="17" t="s">
        <v>32</v>
      </c>
      <c r="F59" s="18">
        <v>3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70</v>
      </c>
      <c r="E60" s="17" t="s">
        <v>47</v>
      </c>
      <c r="F60" s="18">
        <v>13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71</v>
      </c>
      <c r="E61" s="17" t="s">
        <v>72</v>
      </c>
      <c r="F61" s="18">
        <v>16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73</v>
      </c>
      <c r="E62" s="17" t="s">
        <v>72</v>
      </c>
      <c r="F62" s="18">
        <v>16</v>
      </c>
      <c r="G62" s="23"/>
      <c r="H62" s="20"/>
      <c r="I62" s="21">
        <v>53</v>
      </c>
      <c r="J62" s="21">
        <v>4</v>
      </c>
    </row>
    <row r="63" ht="42" customHeight="1">
      <c r="A63" s="22"/>
      <c r="B63" s="24"/>
      <c r="C63" s="24"/>
      <c r="D63" s="25" t="s">
        <v>74</v>
      </c>
      <c r="E63" s="17" t="s">
        <v>75</v>
      </c>
      <c r="F63" s="18">
        <v>20</v>
      </c>
      <c r="G63" s="23"/>
      <c r="H63" s="20"/>
      <c r="I63" s="21">
        <v>54</v>
      </c>
      <c r="J63" s="21">
        <v>4</v>
      </c>
    </row>
    <row r="64" ht="42" customHeight="1">
      <c r="A64" s="22"/>
      <c r="B64" s="24"/>
      <c r="C64" s="24"/>
      <c r="D64" s="25" t="s">
        <v>76</v>
      </c>
      <c r="E64" s="17" t="s">
        <v>75</v>
      </c>
      <c r="F64" s="18">
        <v>59</v>
      </c>
      <c r="G64" s="23"/>
      <c r="H64" s="20"/>
      <c r="I64" s="21">
        <v>55</v>
      </c>
      <c r="J64" s="21">
        <v>4</v>
      </c>
    </row>
    <row r="65" ht="42" customHeight="1">
      <c r="A65" s="22"/>
      <c r="B65" s="24"/>
      <c r="C65" s="24"/>
      <c r="D65" s="25" t="s">
        <v>77</v>
      </c>
      <c r="E65" s="17" t="s">
        <v>78</v>
      </c>
      <c r="F65" s="18">
        <v>7</v>
      </c>
      <c r="G65" s="23"/>
      <c r="H65" s="20"/>
      <c r="I65" s="21">
        <v>56</v>
      </c>
      <c r="J65" s="21">
        <v>4</v>
      </c>
    </row>
    <row r="66" ht="42" customHeight="1">
      <c r="A66" s="22"/>
      <c r="B66" s="24"/>
      <c r="C66" s="24"/>
      <c r="D66" s="25" t="s">
        <v>79</v>
      </c>
      <c r="E66" s="17" t="s">
        <v>47</v>
      </c>
      <c r="F66" s="18">
        <v>14.4</v>
      </c>
      <c r="G66" s="23"/>
      <c r="H66" s="20"/>
      <c r="I66" s="21">
        <v>57</v>
      </c>
      <c r="J66" s="21">
        <v>4</v>
      </c>
    </row>
    <row r="67" ht="42" customHeight="1">
      <c r="A67" s="22"/>
      <c r="B67" s="24"/>
      <c r="C67" s="24"/>
      <c r="D67" s="25" t="s">
        <v>80</v>
      </c>
      <c r="E67" s="17" t="s">
        <v>47</v>
      </c>
      <c r="F67" s="18">
        <v>2.3999999999999999</v>
      </c>
      <c r="G67" s="23"/>
      <c r="H67" s="20"/>
      <c r="I67" s="21">
        <v>58</v>
      </c>
      <c r="J67" s="21">
        <v>4</v>
      </c>
    </row>
    <row r="68" ht="42" customHeight="1">
      <c r="A68" s="22"/>
      <c r="B68" s="15" t="s">
        <v>81</v>
      </c>
      <c r="C68" s="15"/>
      <c r="D68" s="16"/>
      <c r="E68" s="17" t="s">
        <v>13</v>
      </c>
      <c r="F68" s="18">
        <v>1</v>
      </c>
      <c r="G68" s="19">
        <f>+G69</f>
        <v>0</v>
      </c>
      <c r="H68" s="20"/>
      <c r="I68" s="21">
        <v>59</v>
      </c>
      <c r="J68" s="21">
        <v>2</v>
      </c>
    </row>
    <row r="69" ht="42" customHeight="1">
      <c r="A69" s="22"/>
      <c r="B69" s="24"/>
      <c r="C69" s="15" t="s">
        <v>81</v>
      </c>
      <c r="D69" s="16"/>
      <c r="E69" s="17" t="s">
        <v>13</v>
      </c>
      <c r="F69" s="18">
        <v>1</v>
      </c>
      <c r="G69" s="19">
        <f>+G70+G71+G72+G73+G74+G75+G76+G77+G78+G79</f>
        <v>0</v>
      </c>
      <c r="H69" s="20"/>
      <c r="I69" s="21">
        <v>60</v>
      </c>
      <c r="J69" s="21">
        <v>3</v>
      </c>
    </row>
    <row r="70" ht="42" customHeight="1">
      <c r="A70" s="22"/>
      <c r="B70" s="24"/>
      <c r="C70" s="24"/>
      <c r="D70" s="25" t="s">
        <v>82</v>
      </c>
      <c r="E70" s="17" t="s">
        <v>25</v>
      </c>
      <c r="F70" s="18">
        <v>4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83</v>
      </c>
      <c r="E71" s="17" t="s">
        <v>25</v>
      </c>
      <c r="F71" s="18">
        <v>4</v>
      </c>
      <c r="G71" s="23"/>
      <c r="H71" s="20"/>
      <c r="I71" s="21">
        <v>62</v>
      </c>
      <c r="J71" s="21">
        <v>4</v>
      </c>
    </row>
    <row r="72" ht="42" customHeight="1">
      <c r="A72" s="22"/>
      <c r="B72" s="24"/>
      <c r="C72" s="24"/>
      <c r="D72" s="25" t="s">
        <v>41</v>
      </c>
      <c r="E72" s="17" t="s">
        <v>32</v>
      </c>
      <c r="F72" s="18">
        <v>2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24"/>
      <c r="D73" s="25" t="s">
        <v>84</v>
      </c>
      <c r="E73" s="17" t="s">
        <v>32</v>
      </c>
      <c r="F73" s="18">
        <v>6.2999999999999998</v>
      </c>
      <c r="G73" s="23"/>
      <c r="H73" s="20"/>
      <c r="I73" s="21">
        <v>64</v>
      </c>
      <c r="J73" s="21">
        <v>4</v>
      </c>
    </row>
    <row r="74" ht="42" customHeight="1">
      <c r="A74" s="22"/>
      <c r="B74" s="24"/>
      <c r="C74" s="24"/>
      <c r="D74" s="25" t="s">
        <v>85</v>
      </c>
      <c r="E74" s="17" t="s">
        <v>25</v>
      </c>
      <c r="F74" s="18">
        <v>1</v>
      </c>
      <c r="G74" s="23"/>
      <c r="H74" s="20"/>
      <c r="I74" s="21">
        <v>65</v>
      </c>
      <c r="J74" s="21">
        <v>4</v>
      </c>
    </row>
    <row r="75" ht="42" customHeight="1">
      <c r="A75" s="22"/>
      <c r="B75" s="24"/>
      <c r="C75" s="24"/>
      <c r="D75" s="25" t="s">
        <v>54</v>
      </c>
      <c r="E75" s="17" t="s">
        <v>32</v>
      </c>
      <c r="F75" s="18">
        <v>7</v>
      </c>
      <c r="G75" s="23"/>
      <c r="H75" s="20"/>
      <c r="I75" s="21">
        <v>66</v>
      </c>
      <c r="J75" s="21">
        <v>4</v>
      </c>
    </row>
    <row r="76" ht="42" customHeight="1">
      <c r="A76" s="22"/>
      <c r="B76" s="24"/>
      <c r="C76" s="24"/>
      <c r="D76" s="25" t="s">
        <v>86</v>
      </c>
      <c r="E76" s="17" t="s">
        <v>32</v>
      </c>
      <c r="F76" s="18">
        <v>2</v>
      </c>
      <c r="G76" s="23"/>
      <c r="H76" s="20"/>
      <c r="I76" s="21">
        <v>67</v>
      </c>
      <c r="J76" s="21">
        <v>4</v>
      </c>
    </row>
    <row r="77" ht="42" customHeight="1">
      <c r="A77" s="22"/>
      <c r="B77" s="24"/>
      <c r="C77" s="24"/>
      <c r="D77" s="25" t="s">
        <v>87</v>
      </c>
      <c r="E77" s="17" t="s">
        <v>25</v>
      </c>
      <c r="F77" s="18">
        <v>0.29999999999999999</v>
      </c>
      <c r="G77" s="23"/>
      <c r="H77" s="20"/>
      <c r="I77" s="21">
        <v>68</v>
      </c>
      <c r="J77" s="21">
        <v>4</v>
      </c>
    </row>
    <row r="78" ht="42" customHeight="1">
      <c r="A78" s="22"/>
      <c r="B78" s="24"/>
      <c r="C78" s="24"/>
      <c r="D78" s="25" t="s">
        <v>88</v>
      </c>
      <c r="E78" s="17" t="s">
        <v>25</v>
      </c>
      <c r="F78" s="18">
        <v>1</v>
      </c>
      <c r="G78" s="23"/>
      <c r="H78" s="20"/>
      <c r="I78" s="21">
        <v>69</v>
      </c>
      <c r="J78" s="21">
        <v>4</v>
      </c>
    </row>
    <row r="79" ht="42" customHeight="1">
      <c r="A79" s="22"/>
      <c r="B79" s="24"/>
      <c r="C79" s="24"/>
      <c r="D79" s="25" t="s">
        <v>89</v>
      </c>
      <c r="E79" s="17" t="s">
        <v>47</v>
      </c>
      <c r="F79" s="18">
        <v>5</v>
      </c>
      <c r="G79" s="23"/>
      <c r="H79" s="20"/>
      <c r="I79" s="21">
        <v>70</v>
      </c>
      <c r="J79" s="21">
        <v>4</v>
      </c>
    </row>
    <row r="80" ht="42" customHeight="1">
      <c r="A80" s="14" t="s">
        <v>90</v>
      </c>
      <c r="B80" s="15"/>
      <c r="C80" s="15"/>
      <c r="D80" s="16"/>
      <c r="E80" s="17" t="s">
        <v>13</v>
      </c>
      <c r="F80" s="18">
        <v>1</v>
      </c>
      <c r="G80" s="19">
        <f>+G81</f>
        <v>0</v>
      </c>
      <c r="H80" s="20"/>
      <c r="I80" s="21">
        <v>71</v>
      </c>
      <c r="J80" s="21">
        <v>1</v>
      </c>
    </row>
    <row r="81" ht="42" customHeight="1">
      <c r="A81" s="22"/>
      <c r="B81" s="15" t="s">
        <v>91</v>
      </c>
      <c r="C81" s="15"/>
      <c r="D81" s="16"/>
      <c r="E81" s="17" t="s">
        <v>13</v>
      </c>
      <c r="F81" s="18">
        <v>1</v>
      </c>
      <c r="G81" s="19">
        <f>+G82+G84</f>
        <v>0</v>
      </c>
      <c r="H81" s="20"/>
      <c r="I81" s="21">
        <v>72</v>
      </c>
      <c r="J81" s="21">
        <v>2</v>
      </c>
    </row>
    <row r="82" ht="42" customHeight="1">
      <c r="A82" s="22"/>
      <c r="B82" s="24"/>
      <c r="C82" s="15" t="s">
        <v>92</v>
      </c>
      <c r="D82" s="16"/>
      <c r="E82" s="17" t="s">
        <v>13</v>
      </c>
      <c r="F82" s="18">
        <v>1</v>
      </c>
      <c r="G82" s="19">
        <f>+G83</f>
        <v>0</v>
      </c>
      <c r="H82" s="20"/>
      <c r="I82" s="21">
        <v>73</v>
      </c>
      <c r="J82" s="21">
        <v>3</v>
      </c>
    </row>
    <row r="83" ht="42" customHeight="1">
      <c r="A83" s="22"/>
      <c r="B83" s="24"/>
      <c r="C83" s="24"/>
      <c r="D83" s="25" t="s">
        <v>93</v>
      </c>
      <c r="E83" s="17" t="s">
        <v>94</v>
      </c>
      <c r="F83" s="18">
        <v>1</v>
      </c>
      <c r="G83" s="23"/>
      <c r="H83" s="20"/>
      <c r="I83" s="21">
        <v>74</v>
      </c>
      <c r="J83" s="21">
        <v>4</v>
      </c>
    </row>
    <row r="84" ht="42" customHeight="1">
      <c r="A84" s="22"/>
      <c r="B84" s="24"/>
      <c r="C84" s="15" t="s">
        <v>95</v>
      </c>
      <c r="D84" s="16"/>
      <c r="E84" s="17" t="s">
        <v>13</v>
      </c>
      <c r="F84" s="18">
        <v>1</v>
      </c>
      <c r="G84" s="19">
        <f>+G85</f>
        <v>0</v>
      </c>
      <c r="H84" s="20"/>
      <c r="I84" s="21">
        <v>75</v>
      </c>
      <c r="J84" s="21">
        <v>3</v>
      </c>
    </row>
    <row r="85" ht="42" customHeight="1">
      <c r="A85" s="22"/>
      <c r="B85" s="24"/>
      <c r="C85" s="24"/>
      <c r="D85" s="25" t="s">
        <v>96</v>
      </c>
      <c r="E85" s="17" t="s">
        <v>32</v>
      </c>
      <c r="F85" s="18">
        <v>27</v>
      </c>
      <c r="G85" s="23"/>
      <c r="H85" s="20"/>
      <c r="I85" s="21">
        <v>76</v>
      </c>
      <c r="J85" s="21">
        <v>4</v>
      </c>
    </row>
    <row r="86" ht="42" customHeight="1">
      <c r="A86" s="14" t="s">
        <v>97</v>
      </c>
      <c r="B86" s="15"/>
      <c r="C86" s="15"/>
      <c r="D86" s="16"/>
      <c r="E86" s="17" t="s">
        <v>13</v>
      </c>
      <c r="F86" s="18">
        <v>1</v>
      </c>
      <c r="G86" s="19">
        <f>+G87+G93</f>
        <v>0</v>
      </c>
      <c r="H86" s="20"/>
      <c r="I86" s="21">
        <v>77</v>
      </c>
      <c r="J86" s="21"/>
    </row>
    <row r="87" ht="42" customHeight="1">
      <c r="A87" s="14" t="s">
        <v>98</v>
      </c>
      <c r="B87" s="15"/>
      <c r="C87" s="15"/>
      <c r="D87" s="16"/>
      <c r="E87" s="17" t="s">
        <v>13</v>
      </c>
      <c r="F87" s="18">
        <v>1</v>
      </c>
      <c r="G87" s="19">
        <f>+G88+G89</f>
        <v>0</v>
      </c>
      <c r="H87" s="20"/>
      <c r="I87" s="21">
        <v>78</v>
      </c>
      <c r="J87" s="21">
        <v>200</v>
      </c>
    </row>
    <row r="88" ht="42" customHeight="1">
      <c r="A88" s="14" t="s">
        <v>99</v>
      </c>
      <c r="B88" s="15"/>
      <c r="C88" s="15"/>
      <c r="D88" s="16"/>
      <c r="E88" s="17" t="s">
        <v>13</v>
      </c>
      <c r="F88" s="18">
        <v>1</v>
      </c>
      <c r="G88" s="23"/>
      <c r="H88" s="20"/>
      <c r="I88" s="21">
        <v>79</v>
      </c>
      <c r="J88" s="21"/>
    </row>
    <row r="89" ht="42" customHeight="1">
      <c r="A89" s="14" t="s">
        <v>100</v>
      </c>
      <c r="B89" s="15"/>
      <c r="C89" s="15"/>
      <c r="D89" s="16"/>
      <c r="E89" s="17" t="s">
        <v>13</v>
      </c>
      <c r="F89" s="18">
        <v>1</v>
      </c>
      <c r="G89" s="19">
        <f>+G90</f>
        <v>0</v>
      </c>
      <c r="H89" s="20"/>
      <c r="I89" s="21">
        <v>80</v>
      </c>
      <c r="J89" s="21">
        <v>1</v>
      </c>
    </row>
    <row r="90" ht="42" customHeight="1">
      <c r="A90" s="22"/>
      <c r="B90" s="15" t="s">
        <v>101</v>
      </c>
      <c r="C90" s="15"/>
      <c r="D90" s="16"/>
      <c r="E90" s="17" t="s">
        <v>13</v>
      </c>
      <c r="F90" s="18">
        <v>1</v>
      </c>
      <c r="G90" s="19">
        <f>+G91</f>
        <v>0</v>
      </c>
      <c r="H90" s="20"/>
      <c r="I90" s="21">
        <v>81</v>
      </c>
      <c r="J90" s="21">
        <v>2</v>
      </c>
    </row>
    <row r="91" ht="42" customHeight="1">
      <c r="A91" s="22"/>
      <c r="B91" s="24"/>
      <c r="C91" s="15" t="s">
        <v>101</v>
      </c>
      <c r="D91" s="16"/>
      <c r="E91" s="17" t="s">
        <v>13</v>
      </c>
      <c r="F91" s="18">
        <v>1</v>
      </c>
      <c r="G91" s="19">
        <f>+G92</f>
        <v>0</v>
      </c>
      <c r="H91" s="20"/>
      <c r="I91" s="21">
        <v>82</v>
      </c>
      <c r="J91" s="21">
        <v>3</v>
      </c>
    </row>
    <row r="92" ht="42" customHeight="1">
      <c r="A92" s="22"/>
      <c r="B92" s="24"/>
      <c r="C92" s="24"/>
      <c r="D92" s="25" t="s">
        <v>102</v>
      </c>
      <c r="E92" s="17" t="s">
        <v>47</v>
      </c>
      <c r="F92" s="18">
        <v>4</v>
      </c>
      <c r="G92" s="23"/>
      <c r="H92" s="20"/>
      <c r="I92" s="21">
        <v>83</v>
      </c>
      <c r="J92" s="21">
        <v>4</v>
      </c>
    </row>
    <row r="93" ht="42" customHeight="1">
      <c r="A93" s="14" t="s">
        <v>103</v>
      </c>
      <c r="B93" s="15"/>
      <c r="C93" s="15"/>
      <c r="D93" s="16"/>
      <c r="E93" s="17" t="s">
        <v>13</v>
      </c>
      <c r="F93" s="18">
        <v>1</v>
      </c>
      <c r="G93" s="19">
        <f>+G96</f>
        <v>0</v>
      </c>
      <c r="H93" s="20"/>
      <c r="I93" s="21">
        <v>84</v>
      </c>
      <c r="J93" s="21">
        <v>210</v>
      </c>
    </row>
    <row r="94" ht="42" customHeight="1">
      <c r="A94" s="22"/>
      <c r="B94" s="15" t="s">
        <v>104</v>
      </c>
      <c r="C94" s="15"/>
      <c r="D94" s="16"/>
      <c r="E94" s="17" t="s">
        <v>13</v>
      </c>
      <c r="F94" s="18">
        <v>1</v>
      </c>
      <c r="G94" s="23"/>
      <c r="H94" s="20"/>
      <c r="I94" s="21">
        <v>85</v>
      </c>
      <c r="J94" s="21" t="s">
        <v>105</v>
      </c>
    </row>
    <row r="95" ht="42" customHeight="1">
      <c r="A95" s="22"/>
      <c r="B95" s="15" t="s">
        <v>106</v>
      </c>
      <c r="C95" s="15"/>
      <c r="D95" s="16"/>
      <c r="E95" s="17" t="s">
        <v>13</v>
      </c>
      <c r="F95" s="18">
        <v>1</v>
      </c>
      <c r="G95" s="23"/>
      <c r="H95" s="20"/>
      <c r="I95" s="21">
        <v>86</v>
      </c>
      <c r="J95" s="21" t="s">
        <v>107</v>
      </c>
    </row>
    <row r="96" ht="42" customHeight="1">
      <c r="A96" s="14" t="s">
        <v>108</v>
      </c>
      <c r="B96" s="15"/>
      <c r="C96" s="15"/>
      <c r="D96" s="16"/>
      <c r="E96" s="17" t="s">
        <v>13</v>
      </c>
      <c r="F96" s="18">
        <v>1</v>
      </c>
      <c r="G96" s="23"/>
      <c r="H96" s="20"/>
      <c r="I96" s="21">
        <v>87</v>
      </c>
      <c r="J96" s="21"/>
    </row>
    <row r="97" ht="42" customHeight="1">
      <c r="A97" s="14" t="s">
        <v>109</v>
      </c>
      <c r="B97" s="15"/>
      <c r="C97" s="15"/>
      <c r="D97" s="16"/>
      <c r="E97" s="17" t="s">
        <v>13</v>
      </c>
      <c r="F97" s="18">
        <v>1</v>
      </c>
      <c r="G97" s="23"/>
      <c r="H97" s="20"/>
      <c r="I97" s="21">
        <v>88</v>
      </c>
      <c r="J97" s="21">
        <v>220</v>
      </c>
    </row>
    <row r="98" ht="42" customHeight="1">
      <c r="A98" s="14" t="s">
        <v>110</v>
      </c>
      <c r="B98" s="15"/>
      <c r="C98" s="15"/>
      <c r="D98" s="16"/>
      <c r="E98" s="17" t="s">
        <v>13</v>
      </c>
      <c r="F98" s="18">
        <v>1</v>
      </c>
      <c r="G98" s="19">
        <f>+G10+G97</f>
        <v>0</v>
      </c>
      <c r="H98" s="20"/>
      <c r="I98" s="21">
        <v>89</v>
      </c>
      <c r="J98" s="21"/>
    </row>
    <row r="99" ht="42" customHeight="1">
      <c r="A99" s="14" t="s">
        <v>12</v>
      </c>
      <c r="B99" s="15"/>
      <c r="C99" s="15"/>
      <c r="D99" s="16"/>
      <c r="E99" s="17" t="s">
        <v>13</v>
      </c>
      <c r="F99" s="18">
        <v>1</v>
      </c>
      <c r="G99" s="19">
        <f>+G101+G111+G130</f>
        <v>0</v>
      </c>
      <c r="H99" s="20"/>
      <c r="I99" s="21">
        <v>90</v>
      </c>
      <c r="J99" s="21"/>
    </row>
    <row r="100" ht="42" customHeight="1">
      <c r="A100" s="22"/>
      <c r="B100" s="15" t="s">
        <v>14</v>
      </c>
      <c r="C100" s="15"/>
      <c r="D100" s="16"/>
      <c r="E100" s="17" t="s">
        <v>13</v>
      </c>
      <c r="F100" s="18">
        <v>1</v>
      </c>
      <c r="G100" s="23"/>
      <c r="H100" s="20"/>
      <c r="I100" s="21">
        <v>91</v>
      </c>
      <c r="J100" s="21" t="s">
        <v>15</v>
      </c>
    </row>
    <row r="101" ht="42" customHeight="1">
      <c r="A101" s="14" t="s">
        <v>111</v>
      </c>
      <c r="B101" s="15"/>
      <c r="C101" s="15"/>
      <c r="D101" s="16"/>
      <c r="E101" s="17" t="s">
        <v>13</v>
      </c>
      <c r="F101" s="18">
        <v>1</v>
      </c>
      <c r="G101" s="19">
        <f>+G102</f>
        <v>0</v>
      </c>
      <c r="H101" s="20"/>
      <c r="I101" s="21">
        <v>92</v>
      </c>
      <c r="J101" s="21"/>
    </row>
    <row r="102" ht="42" customHeight="1">
      <c r="A102" s="14" t="s">
        <v>112</v>
      </c>
      <c r="B102" s="15"/>
      <c r="C102" s="15"/>
      <c r="D102" s="16"/>
      <c r="E102" s="17" t="s">
        <v>13</v>
      </c>
      <c r="F102" s="18">
        <v>1</v>
      </c>
      <c r="G102" s="19">
        <f>+G105+G108</f>
        <v>0</v>
      </c>
      <c r="H102" s="20"/>
      <c r="I102" s="21">
        <v>93</v>
      </c>
      <c r="J102" s="21">
        <v>1</v>
      </c>
    </row>
    <row r="103" ht="42" customHeight="1">
      <c r="A103" s="22"/>
      <c r="B103" s="15" t="s">
        <v>17</v>
      </c>
      <c r="C103" s="15"/>
      <c r="D103" s="16"/>
      <c r="E103" s="17" t="s">
        <v>13</v>
      </c>
      <c r="F103" s="18">
        <v>1</v>
      </c>
      <c r="G103" s="23"/>
      <c r="H103" s="20"/>
      <c r="I103" s="21">
        <v>94</v>
      </c>
      <c r="J103" s="21" t="s">
        <v>18</v>
      </c>
    </row>
    <row r="104" ht="42" customHeight="1">
      <c r="A104" s="22"/>
      <c r="B104" s="15" t="s">
        <v>19</v>
      </c>
      <c r="C104" s="15"/>
      <c r="D104" s="16"/>
      <c r="E104" s="17" t="s">
        <v>13</v>
      </c>
      <c r="F104" s="18">
        <v>1</v>
      </c>
      <c r="G104" s="23"/>
      <c r="H104" s="20"/>
      <c r="I104" s="21">
        <v>95</v>
      </c>
      <c r="J104" s="21" t="s">
        <v>20</v>
      </c>
    </row>
    <row r="105" ht="42" customHeight="1">
      <c r="A105" s="22"/>
      <c r="B105" s="15" t="s">
        <v>113</v>
      </c>
      <c r="C105" s="15"/>
      <c r="D105" s="16"/>
      <c r="E105" s="17" t="s">
        <v>13</v>
      </c>
      <c r="F105" s="18">
        <v>1</v>
      </c>
      <c r="G105" s="19">
        <f>+G106</f>
        <v>0</v>
      </c>
      <c r="H105" s="20"/>
      <c r="I105" s="21">
        <v>96</v>
      </c>
      <c r="J105" s="21">
        <v>2</v>
      </c>
    </row>
    <row r="106" ht="42" customHeight="1">
      <c r="A106" s="22"/>
      <c r="B106" s="24"/>
      <c r="C106" s="15" t="s">
        <v>114</v>
      </c>
      <c r="D106" s="16"/>
      <c r="E106" s="17" t="s">
        <v>13</v>
      </c>
      <c r="F106" s="18">
        <v>1</v>
      </c>
      <c r="G106" s="19">
        <f>+G107</f>
        <v>0</v>
      </c>
      <c r="H106" s="20"/>
      <c r="I106" s="21">
        <v>97</v>
      </c>
      <c r="J106" s="21">
        <v>3</v>
      </c>
    </row>
    <row r="107" ht="42" customHeight="1">
      <c r="A107" s="22"/>
      <c r="B107" s="24"/>
      <c r="C107" s="24"/>
      <c r="D107" s="25" t="s">
        <v>115</v>
      </c>
      <c r="E107" s="17" t="s">
        <v>13</v>
      </c>
      <c r="F107" s="18">
        <v>1</v>
      </c>
      <c r="G107" s="23"/>
      <c r="H107" s="20"/>
      <c r="I107" s="21">
        <v>98</v>
      </c>
      <c r="J107" s="21">
        <v>4</v>
      </c>
    </row>
    <row r="108" ht="42" customHeight="1">
      <c r="A108" s="22"/>
      <c r="B108" s="15" t="s">
        <v>116</v>
      </c>
      <c r="C108" s="15"/>
      <c r="D108" s="16"/>
      <c r="E108" s="17" t="s">
        <v>13</v>
      </c>
      <c r="F108" s="18">
        <v>1</v>
      </c>
      <c r="G108" s="19">
        <f>+G109</f>
        <v>0</v>
      </c>
      <c r="H108" s="20"/>
      <c r="I108" s="21">
        <v>99</v>
      </c>
      <c r="J108" s="21">
        <v>2</v>
      </c>
    </row>
    <row r="109" ht="42" customHeight="1">
      <c r="A109" s="22"/>
      <c r="B109" s="24"/>
      <c r="C109" s="15" t="s">
        <v>116</v>
      </c>
      <c r="D109" s="16"/>
      <c r="E109" s="17" t="s">
        <v>13</v>
      </c>
      <c r="F109" s="18">
        <v>1</v>
      </c>
      <c r="G109" s="19">
        <f>+G110</f>
        <v>0</v>
      </c>
      <c r="H109" s="20"/>
      <c r="I109" s="21">
        <v>100</v>
      </c>
      <c r="J109" s="21">
        <v>3</v>
      </c>
    </row>
    <row r="110" ht="42" customHeight="1">
      <c r="A110" s="22"/>
      <c r="B110" s="24"/>
      <c r="C110" s="24"/>
      <c r="D110" s="25" t="s">
        <v>117</v>
      </c>
      <c r="E110" s="17" t="s">
        <v>13</v>
      </c>
      <c r="F110" s="18">
        <v>1</v>
      </c>
      <c r="G110" s="23"/>
      <c r="H110" s="20"/>
      <c r="I110" s="21">
        <v>101</v>
      </c>
      <c r="J110" s="21">
        <v>4</v>
      </c>
    </row>
    <row r="111" ht="42" customHeight="1">
      <c r="A111" s="14" t="s">
        <v>118</v>
      </c>
      <c r="B111" s="15"/>
      <c r="C111" s="15"/>
      <c r="D111" s="16"/>
      <c r="E111" s="17" t="s">
        <v>13</v>
      </c>
      <c r="F111" s="18">
        <v>1</v>
      </c>
      <c r="G111" s="19">
        <f>+G112+G123</f>
        <v>0</v>
      </c>
      <c r="H111" s="20"/>
      <c r="I111" s="21">
        <v>102</v>
      </c>
      <c r="J111" s="21"/>
    </row>
    <row r="112" ht="42" customHeight="1">
      <c r="A112" s="14" t="s">
        <v>16</v>
      </c>
      <c r="B112" s="15"/>
      <c r="C112" s="15"/>
      <c r="D112" s="16"/>
      <c r="E112" s="17" t="s">
        <v>13</v>
      </c>
      <c r="F112" s="18">
        <v>1</v>
      </c>
      <c r="G112" s="19">
        <f>+G115+G119</f>
        <v>0</v>
      </c>
      <c r="H112" s="20"/>
      <c r="I112" s="21">
        <v>103</v>
      </c>
      <c r="J112" s="21"/>
    </row>
    <row r="113" ht="42" customHeight="1">
      <c r="A113" s="22"/>
      <c r="B113" s="15" t="s">
        <v>17</v>
      </c>
      <c r="C113" s="15"/>
      <c r="D113" s="16"/>
      <c r="E113" s="17" t="s">
        <v>13</v>
      </c>
      <c r="F113" s="18">
        <v>1</v>
      </c>
      <c r="G113" s="23"/>
      <c r="H113" s="20"/>
      <c r="I113" s="21">
        <v>104</v>
      </c>
      <c r="J113" s="21" t="s">
        <v>119</v>
      </c>
    </row>
    <row r="114" ht="42" customHeight="1">
      <c r="A114" s="22"/>
      <c r="B114" s="15" t="s">
        <v>19</v>
      </c>
      <c r="C114" s="15"/>
      <c r="D114" s="16"/>
      <c r="E114" s="17" t="s">
        <v>13</v>
      </c>
      <c r="F114" s="18">
        <v>1</v>
      </c>
      <c r="G114" s="23"/>
      <c r="H114" s="20"/>
      <c r="I114" s="21">
        <v>105</v>
      </c>
      <c r="J114" s="21" t="s">
        <v>120</v>
      </c>
    </row>
    <row r="115" ht="42" customHeight="1">
      <c r="A115" s="22"/>
      <c r="B115" s="15" t="s">
        <v>121</v>
      </c>
      <c r="C115" s="15"/>
      <c r="D115" s="16"/>
      <c r="E115" s="17" t="s">
        <v>13</v>
      </c>
      <c r="F115" s="18">
        <v>1</v>
      </c>
      <c r="G115" s="19">
        <f>+G116</f>
        <v>0</v>
      </c>
      <c r="H115" s="20"/>
      <c r="I115" s="21">
        <v>106</v>
      </c>
      <c r="J115" s="21">
        <v>2</v>
      </c>
    </row>
    <row r="116" ht="42" customHeight="1">
      <c r="A116" s="22"/>
      <c r="B116" s="24"/>
      <c r="C116" s="15" t="s">
        <v>121</v>
      </c>
      <c r="D116" s="16"/>
      <c r="E116" s="17" t="s">
        <v>13</v>
      </c>
      <c r="F116" s="18">
        <v>1</v>
      </c>
      <c r="G116" s="19">
        <f>+G117+G118</f>
        <v>0</v>
      </c>
      <c r="H116" s="20"/>
      <c r="I116" s="21">
        <v>107</v>
      </c>
      <c r="J116" s="21">
        <v>3</v>
      </c>
    </row>
    <row r="117" ht="42" customHeight="1">
      <c r="A117" s="22"/>
      <c r="B117" s="24"/>
      <c r="C117" s="24"/>
      <c r="D117" s="25" t="s">
        <v>122</v>
      </c>
      <c r="E117" s="17" t="s">
        <v>13</v>
      </c>
      <c r="F117" s="18">
        <v>1</v>
      </c>
      <c r="G117" s="23"/>
      <c r="H117" s="20"/>
      <c r="I117" s="21">
        <v>108</v>
      </c>
      <c r="J117" s="21">
        <v>4</v>
      </c>
    </row>
    <row r="118" ht="42" customHeight="1">
      <c r="A118" s="22"/>
      <c r="B118" s="24"/>
      <c r="C118" s="24"/>
      <c r="D118" s="25" t="s">
        <v>123</v>
      </c>
      <c r="E118" s="17" t="s">
        <v>13</v>
      </c>
      <c r="F118" s="18">
        <v>1</v>
      </c>
      <c r="G118" s="23"/>
      <c r="H118" s="20"/>
      <c r="I118" s="21">
        <v>109</v>
      </c>
      <c r="J118" s="21">
        <v>4</v>
      </c>
    </row>
    <row r="119" ht="42" customHeight="1">
      <c r="A119" s="22"/>
      <c r="B119" s="15" t="s">
        <v>124</v>
      </c>
      <c r="C119" s="15"/>
      <c r="D119" s="16"/>
      <c r="E119" s="17" t="s">
        <v>13</v>
      </c>
      <c r="F119" s="18">
        <v>1</v>
      </c>
      <c r="G119" s="19">
        <f>+G120</f>
        <v>0</v>
      </c>
      <c r="H119" s="20"/>
      <c r="I119" s="21">
        <v>110</v>
      </c>
      <c r="J119" s="21">
        <v>2</v>
      </c>
    </row>
    <row r="120" ht="42" customHeight="1">
      <c r="A120" s="22"/>
      <c r="B120" s="24"/>
      <c r="C120" s="15" t="s">
        <v>124</v>
      </c>
      <c r="D120" s="16"/>
      <c r="E120" s="17" t="s">
        <v>13</v>
      </c>
      <c r="F120" s="18">
        <v>1</v>
      </c>
      <c r="G120" s="19">
        <f>+G121+G122</f>
        <v>0</v>
      </c>
      <c r="H120" s="20"/>
      <c r="I120" s="21">
        <v>111</v>
      </c>
      <c r="J120" s="21">
        <v>3</v>
      </c>
    </row>
    <row r="121" ht="42" customHeight="1">
      <c r="A121" s="22"/>
      <c r="B121" s="24"/>
      <c r="C121" s="24"/>
      <c r="D121" s="25" t="s">
        <v>125</v>
      </c>
      <c r="E121" s="17" t="s">
        <v>13</v>
      </c>
      <c r="F121" s="18">
        <v>1</v>
      </c>
      <c r="G121" s="23"/>
      <c r="H121" s="20"/>
      <c r="I121" s="21">
        <v>112</v>
      </c>
      <c r="J121" s="21">
        <v>4</v>
      </c>
    </row>
    <row r="122" ht="42" customHeight="1">
      <c r="A122" s="22"/>
      <c r="B122" s="24"/>
      <c r="C122" s="24"/>
      <c r="D122" s="25" t="s">
        <v>126</v>
      </c>
      <c r="E122" s="17" t="s">
        <v>13</v>
      </c>
      <c r="F122" s="18">
        <v>1</v>
      </c>
      <c r="G122" s="23"/>
      <c r="H122" s="20"/>
      <c r="I122" s="21">
        <v>113</v>
      </c>
      <c r="J122" s="21">
        <v>4</v>
      </c>
    </row>
    <row r="123" ht="42" customHeight="1">
      <c r="A123" s="14" t="s">
        <v>97</v>
      </c>
      <c r="B123" s="15"/>
      <c r="C123" s="15"/>
      <c r="D123" s="16"/>
      <c r="E123" s="17" t="s">
        <v>13</v>
      </c>
      <c r="F123" s="18">
        <v>1</v>
      </c>
      <c r="G123" s="19">
        <f>+G124+G126+G129</f>
        <v>0</v>
      </c>
      <c r="H123" s="20"/>
      <c r="I123" s="21">
        <v>114</v>
      </c>
      <c r="J123" s="21"/>
    </row>
    <row r="124" ht="42" customHeight="1">
      <c r="A124" s="14" t="s">
        <v>98</v>
      </c>
      <c r="B124" s="15"/>
      <c r="C124" s="15"/>
      <c r="D124" s="16"/>
      <c r="E124" s="17" t="s">
        <v>13</v>
      </c>
      <c r="F124" s="18">
        <v>1</v>
      </c>
      <c r="G124" s="19">
        <f>+G125</f>
        <v>0</v>
      </c>
      <c r="H124" s="20"/>
      <c r="I124" s="21">
        <v>115</v>
      </c>
      <c r="J124" s="21">
        <v>200</v>
      </c>
    </row>
    <row r="125" ht="42" customHeight="1">
      <c r="A125" s="14" t="s">
        <v>99</v>
      </c>
      <c r="B125" s="15"/>
      <c r="C125" s="15"/>
      <c r="D125" s="16"/>
      <c r="E125" s="17" t="s">
        <v>13</v>
      </c>
      <c r="F125" s="18">
        <v>1</v>
      </c>
      <c r="G125" s="23"/>
      <c r="H125" s="20"/>
      <c r="I125" s="21">
        <v>116</v>
      </c>
      <c r="J125" s="21"/>
    </row>
    <row r="126" ht="42" customHeight="1">
      <c r="A126" s="14" t="s">
        <v>103</v>
      </c>
      <c r="B126" s="15"/>
      <c r="C126" s="15"/>
      <c r="D126" s="16"/>
      <c r="E126" s="17" t="s">
        <v>13</v>
      </c>
      <c r="F126" s="18">
        <v>1</v>
      </c>
      <c r="G126" s="23"/>
      <c r="H126" s="20"/>
      <c r="I126" s="21">
        <v>117</v>
      </c>
      <c r="J126" s="21">
        <v>210</v>
      </c>
    </row>
    <row r="127" ht="42" customHeight="1">
      <c r="A127" s="22"/>
      <c r="B127" s="15" t="s">
        <v>104</v>
      </c>
      <c r="C127" s="15"/>
      <c r="D127" s="16"/>
      <c r="E127" s="17" t="s">
        <v>13</v>
      </c>
      <c r="F127" s="18">
        <v>1</v>
      </c>
      <c r="G127" s="23"/>
      <c r="H127" s="20"/>
      <c r="I127" s="21">
        <v>118</v>
      </c>
      <c r="J127" s="21" t="s">
        <v>105</v>
      </c>
    </row>
    <row r="128" ht="42" customHeight="1">
      <c r="A128" s="22"/>
      <c r="B128" s="15" t="s">
        <v>106</v>
      </c>
      <c r="C128" s="15"/>
      <c r="D128" s="16"/>
      <c r="E128" s="17" t="s">
        <v>13</v>
      </c>
      <c r="F128" s="18">
        <v>1</v>
      </c>
      <c r="G128" s="23"/>
      <c r="H128" s="20"/>
      <c r="I128" s="21">
        <v>119</v>
      </c>
      <c r="J128" s="21" t="s">
        <v>107</v>
      </c>
    </row>
    <row r="129" ht="42" customHeight="1">
      <c r="A129" s="14" t="s">
        <v>127</v>
      </c>
      <c r="B129" s="15"/>
      <c r="C129" s="15"/>
      <c r="D129" s="16"/>
      <c r="E129" s="17" t="s">
        <v>13</v>
      </c>
      <c r="F129" s="18">
        <v>1</v>
      </c>
      <c r="G129" s="23"/>
      <c r="H129" s="20"/>
      <c r="I129" s="21">
        <v>120</v>
      </c>
      <c r="J129" s="21"/>
    </row>
    <row r="130" ht="42" customHeight="1">
      <c r="A130" s="14" t="s">
        <v>128</v>
      </c>
      <c r="B130" s="15"/>
      <c r="C130" s="15"/>
      <c r="D130" s="16"/>
      <c r="E130" s="17" t="s">
        <v>13</v>
      </c>
      <c r="F130" s="18">
        <v>1</v>
      </c>
      <c r="G130" s="23"/>
      <c r="H130" s="20"/>
      <c r="I130" s="21">
        <v>121</v>
      </c>
      <c r="J130" s="21"/>
    </row>
    <row r="131" ht="42" customHeight="1">
      <c r="A131" s="14" t="s">
        <v>109</v>
      </c>
      <c r="B131" s="15"/>
      <c r="C131" s="15"/>
      <c r="D131" s="16"/>
      <c r="E131" s="17" t="s">
        <v>13</v>
      </c>
      <c r="F131" s="18">
        <v>1</v>
      </c>
      <c r="G131" s="23"/>
      <c r="H131" s="20"/>
      <c r="I131" s="21">
        <v>122</v>
      </c>
      <c r="J131" s="21">
        <v>220</v>
      </c>
    </row>
    <row r="132" ht="42" customHeight="1">
      <c r="A132" s="14" t="s">
        <v>110</v>
      </c>
      <c r="B132" s="15"/>
      <c r="C132" s="15"/>
      <c r="D132" s="16"/>
      <c r="E132" s="17" t="s">
        <v>13</v>
      </c>
      <c r="F132" s="18">
        <v>1</v>
      </c>
      <c r="G132" s="19">
        <f>+G99+G131</f>
        <v>0</v>
      </c>
      <c r="H132" s="20"/>
      <c r="I132" s="21">
        <v>123</v>
      </c>
      <c r="J132" s="21"/>
    </row>
    <row r="133" ht="42" customHeight="1">
      <c r="A133" s="26" t="s">
        <v>129</v>
      </c>
      <c r="B133" s="27"/>
      <c r="C133" s="27"/>
      <c r="D133" s="28"/>
      <c r="E133" s="29" t="s">
        <v>13</v>
      </c>
      <c r="F133" s="30">
        <v>1</v>
      </c>
      <c r="G133" s="31">
        <f>+G12+G112</f>
        <v>0</v>
      </c>
      <c r="I133" s="32">
        <v>124</v>
      </c>
      <c r="J133" s="32">
        <v>20</v>
      </c>
    </row>
    <row r="134" ht="42" customHeight="1">
      <c r="A134" s="26" t="s">
        <v>130</v>
      </c>
      <c r="B134" s="27"/>
      <c r="C134" s="27"/>
      <c r="D134" s="28"/>
      <c r="E134" s="29" t="s">
        <v>13</v>
      </c>
      <c r="F134" s="30">
        <v>1</v>
      </c>
      <c r="G134" s="31">
        <f>+G98+G132</f>
        <v>0</v>
      </c>
      <c r="I134" s="32">
        <v>125</v>
      </c>
      <c r="J134" s="32">
        <v>30</v>
      </c>
    </row>
    <row r="135" ht="42" customHeight="1">
      <c r="A135" s="33" t="s">
        <v>131</v>
      </c>
      <c r="B135" s="34"/>
      <c r="C135" s="34"/>
      <c r="D135" s="35"/>
      <c r="E135" s="36" t="s">
        <v>132</v>
      </c>
      <c r="F135" s="37" t="s">
        <v>132</v>
      </c>
      <c r="G135" s="38">
        <f>G134</f>
        <v>0</v>
      </c>
      <c r="I135" s="32">
        <v>126</v>
      </c>
      <c r="J135" s="32">
        <v>90</v>
      </c>
    </row>
    <row r="136" ht="42" customHeight="1">
      <c r="I136" s="32">
        <v>99999</v>
      </c>
    </row>
    <row r="137" ht="42" customHeight="1"/>
  </sheetData>
  <sheetProtection sheet="1" objects="1" scenarios="1" spinCount="100000" saltValue="c2iaJrkuxj4dKlDXoiqK0/jIehEVENX99ZJMTDJxaoQVx9PJlPnkaYYIzLtThwfoSgJzgq9VyVchXzB5kCqTcg==" hashValue="zWbG/UD20dnjWYuLvn/TSzhSc3Fs3w7Fj4diUKgfLRbcRcPJ5Zq7kkydEiiWnWu/VWGRPGI6q2AmNuLk80cZUA==" algorithmName="SHA-512" password="FD80"/>
  <mergeCells count="68">
    <mergeCell ref="F3:G3"/>
    <mergeCell ref="F4:G4"/>
    <mergeCell ref="B68:D68"/>
    <mergeCell ref="C69:D69"/>
    <mergeCell ref="A80:D80"/>
    <mergeCell ref="B81:D81"/>
    <mergeCell ref="C82:D82"/>
    <mergeCell ref="C84:D84"/>
    <mergeCell ref="A86:D86"/>
    <mergeCell ref="A87:D87"/>
    <mergeCell ref="A88:D88"/>
    <mergeCell ref="A89:D89"/>
    <mergeCell ref="B90:D90"/>
    <mergeCell ref="C91:D91"/>
    <mergeCell ref="A93:D93"/>
    <mergeCell ref="B94:D94"/>
    <mergeCell ref="B95:D95"/>
    <mergeCell ref="A96:D96"/>
    <mergeCell ref="A97:D97"/>
    <mergeCell ref="A98:D98"/>
    <mergeCell ref="A99:D99"/>
    <mergeCell ref="B100:D100"/>
    <mergeCell ref="A101:D101"/>
    <mergeCell ref="A102:D102"/>
    <mergeCell ref="B103:D103"/>
    <mergeCell ref="B104:D104"/>
    <mergeCell ref="B105:D105"/>
    <mergeCell ref="C106:D106"/>
    <mergeCell ref="F5:G5"/>
    <mergeCell ref="A7:G7"/>
    <mergeCell ref="B8:G8"/>
    <mergeCell ref="A9:D9"/>
    <mergeCell ref="A10:D10"/>
    <mergeCell ref="B11:D11"/>
    <mergeCell ref="A12:D12"/>
    <mergeCell ref="B13:D13"/>
    <mergeCell ref="B14:D14"/>
    <mergeCell ref="A15:D15"/>
    <mergeCell ref="B16:D16"/>
    <mergeCell ref="C17:D17"/>
    <mergeCell ref="C25:D25"/>
    <mergeCell ref="B35:D35"/>
    <mergeCell ref="C36:D36"/>
    <mergeCell ref="B41:D41"/>
    <mergeCell ref="C42:D42"/>
    <mergeCell ref="B108:D108"/>
    <mergeCell ref="C109:D109"/>
    <mergeCell ref="A111:D111"/>
    <mergeCell ref="A112:D112"/>
    <mergeCell ref="B113:D113"/>
    <mergeCell ref="B114:D114"/>
    <mergeCell ref="B115:D115"/>
    <mergeCell ref="C116:D116"/>
    <mergeCell ref="B119:D119"/>
    <mergeCell ref="C120:D120"/>
    <mergeCell ref="A123:D123"/>
    <mergeCell ref="A124:D124"/>
    <mergeCell ref="A125:D125"/>
    <mergeCell ref="A126:D126"/>
    <mergeCell ref="B127:D127"/>
    <mergeCell ref="B128:D128"/>
    <mergeCell ref="A129:D129"/>
    <mergeCell ref="A130:D130"/>
    <mergeCell ref="A131:D131"/>
    <mergeCell ref="A132:D132"/>
    <mergeCell ref="A133:D133"/>
    <mergeCell ref="A134:D134"/>
    <mergeCell ref="A135:D13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nonomiya ryou</cp:lastModifiedBy>
  <cp:lastPrinted>2026-06-05T02:04:47Z</cp:lastPrinted>
  <dcterms:created xsi:type="dcterms:W3CDTF">2014-01-09T08:55:00Z</dcterms:created>
  <dcterms:modified xsi:type="dcterms:W3CDTF">2026-08-19T11:06:30Z</dcterms:modified>
</cp:coreProperties>
</file>